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C:\Users\PW50417\Desktop\"/>
    </mc:Choice>
  </mc:AlternateContent>
  <xr:revisionPtr revIDLastSave="0" documentId="8_{DD315D2F-F653-4676-B71A-FF3FCA4006DB}" xr6:coauthVersionLast="36" xr6:coauthVersionMax="36" xr10:uidLastSave="{00000000-0000-0000-0000-000000000000}"/>
  <bookViews>
    <workbookView xWindow="0" yWindow="0" windowWidth="20880" windowHeight="17280" xr2:uid="{00000000-000D-0000-FFFF-FFFF00000000}"/>
  </bookViews>
  <sheets>
    <sheet name="CO-EST2022-POP-23" sheetId="1" r:id="rId1"/>
  </sheets>
  <definedNames>
    <definedName name="CO_1_23">'CO-EST2022-POP-23'!$A$4:$E$21</definedName>
    <definedName name="_xlnm.Print_Area" localSheetId="0">'CO-EST2022-POP-23'!$A$2:$E$26</definedName>
    <definedName name="_xlnm.Print_Titles" localSheetId="0">'CO-EST2022-POP-23'!$A:$A,'CO-EST2022-POP-23'!$2:$2</definedName>
  </definedNames>
  <calcPr calcId="191029"/>
</workbook>
</file>

<file path=xl/calcChain.xml><?xml version="1.0" encoding="utf-8"?>
<calcChain xmlns="http://schemas.openxmlformats.org/spreadsheetml/2006/main">
  <c r="G21" i="1" l="1"/>
  <c r="G6" i="1"/>
  <c r="G7" i="1"/>
  <c r="G8" i="1"/>
  <c r="G9" i="1"/>
  <c r="G10" i="1"/>
  <c r="G11" i="1"/>
  <c r="G12" i="1"/>
  <c r="G13" i="1"/>
  <c r="G14" i="1"/>
  <c r="G15" i="1"/>
  <c r="G16" i="1"/>
  <c r="G17" i="1"/>
  <c r="G18" i="1"/>
  <c r="G19" i="1"/>
  <c r="G20" i="1"/>
  <c r="G5" i="1"/>
  <c r="F5" i="1"/>
</calcChain>
</file>

<file path=xl/sharedStrings.xml><?xml version="1.0" encoding="utf-8"?>
<sst xmlns="http://schemas.openxmlformats.org/spreadsheetml/2006/main" count="31" uniqueCount="31">
  <si>
    <t>Maine</t>
  </si>
  <si>
    <t>table with row headers in column A and column headers in rows 3 through 4 (leading dots indicate sub-parts)</t>
  </si>
  <si>
    <t>Annual Estimates of the Resident Population for Counties in Maine: April 1, 2020 to July 1, 2022</t>
  </si>
  <si>
    <t>Geographic Area</t>
  </si>
  <si>
    <t>Population Estimate (as of July 1)</t>
  </si>
  <si>
    <t>April 1, 2020 Estimates Base</t>
  </si>
  <si>
    <r>
      <t>.</t>
    </r>
    <r>
      <rPr>
        <sz val="11"/>
        <color theme="1"/>
        <rFont val="Calibri"/>
        <family val="2"/>
        <scheme val="minor"/>
      </rPr>
      <t>Androscoggin County, Maine</t>
    </r>
  </si>
  <si>
    <r>
      <t>.</t>
    </r>
    <r>
      <rPr>
        <sz val="11"/>
        <color theme="1"/>
        <rFont val="Calibri"/>
        <family val="2"/>
        <scheme val="minor"/>
      </rPr>
      <t>Aroostook County, Maine</t>
    </r>
  </si>
  <si>
    <r>
      <t>.</t>
    </r>
    <r>
      <rPr>
        <sz val="11"/>
        <color theme="1"/>
        <rFont val="Calibri"/>
        <family val="2"/>
        <scheme val="minor"/>
      </rPr>
      <t>Cumberland County, Maine</t>
    </r>
  </si>
  <si>
    <r>
      <t>.</t>
    </r>
    <r>
      <rPr>
        <sz val="11"/>
        <color theme="1"/>
        <rFont val="Calibri"/>
        <family val="2"/>
        <scheme val="minor"/>
      </rPr>
      <t>Franklin County, Maine</t>
    </r>
  </si>
  <si>
    <r>
      <t>.</t>
    </r>
    <r>
      <rPr>
        <sz val="11"/>
        <color theme="1"/>
        <rFont val="Calibri"/>
        <family val="2"/>
        <scheme val="minor"/>
      </rPr>
      <t>Hancock County, Maine</t>
    </r>
  </si>
  <si>
    <r>
      <t>.</t>
    </r>
    <r>
      <rPr>
        <sz val="11"/>
        <color theme="1"/>
        <rFont val="Calibri"/>
        <family val="2"/>
        <scheme val="minor"/>
      </rPr>
      <t>Kennebec County, Maine</t>
    </r>
  </si>
  <si>
    <r>
      <t>.</t>
    </r>
    <r>
      <rPr>
        <sz val="11"/>
        <color theme="1"/>
        <rFont val="Calibri"/>
        <family val="2"/>
        <scheme val="minor"/>
      </rPr>
      <t>Knox County, Maine</t>
    </r>
  </si>
  <si>
    <r>
      <t>.</t>
    </r>
    <r>
      <rPr>
        <sz val="11"/>
        <color theme="1"/>
        <rFont val="Calibri"/>
        <family val="2"/>
        <scheme val="minor"/>
      </rPr>
      <t>Lincoln County, Maine</t>
    </r>
  </si>
  <si>
    <r>
      <t>.</t>
    </r>
    <r>
      <rPr>
        <sz val="11"/>
        <color theme="1"/>
        <rFont val="Calibri"/>
        <family val="2"/>
        <scheme val="minor"/>
      </rPr>
      <t>Oxford County, Maine</t>
    </r>
  </si>
  <si>
    <r>
      <t>.</t>
    </r>
    <r>
      <rPr>
        <sz val="11"/>
        <color theme="1"/>
        <rFont val="Calibri"/>
        <family val="2"/>
        <scheme val="minor"/>
      </rPr>
      <t>Penobscot County, Maine</t>
    </r>
  </si>
  <si>
    <r>
      <t>.</t>
    </r>
    <r>
      <rPr>
        <sz val="11"/>
        <color theme="1"/>
        <rFont val="Calibri"/>
        <family val="2"/>
        <scheme val="minor"/>
      </rPr>
      <t>Piscataquis County, Maine</t>
    </r>
  </si>
  <si>
    <r>
      <t>.</t>
    </r>
    <r>
      <rPr>
        <sz val="11"/>
        <color theme="1"/>
        <rFont val="Calibri"/>
        <family val="2"/>
        <scheme val="minor"/>
      </rPr>
      <t>Sagadahoc County, Maine</t>
    </r>
  </si>
  <si>
    <r>
      <t>.</t>
    </r>
    <r>
      <rPr>
        <sz val="11"/>
        <color theme="1"/>
        <rFont val="Calibri"/>
        <family val="2"/>
        <scheme val="minor"/>
      </rPr>
      <t>Somerset County, Maine</t>
    </r>
  </si>
  <si>
    <r>
      <t>.</t>
    </r>
    <r>
      <rPr>
        <sz val="11"/>
        <color theme="1"/>
        <rFont val="Calibri"/>
        <family val="2"/>
        <scheme val="minor"/>
      </rPr>
      <t>Waldo County, Maine</t>
    </r>
  </si>
  <si>
    <r>
      <t>.</t>
    </r>
    <r>
      <rPr>
        <sz val="11"/>
        <color theme="1"/>
        <rFont val="Calibri"/>
        <family val="2"/>
        <scheme val="minor"/>
      </rPr>
      <t>Washington County, Maine</t>
    </r>
  </si>
  <si>
    <r>
      <t>.</t>
    </r>
    <r>
      <rPr>
        <sz val="11"/>
        <color theme="1"/>
        <rFont val="Calibri"/>
        <family val="2"/>
        <scheme val="minor"/>
      </rPr>
      <t>York County, Maine</t>
    </r>
  </si>
  <si>
    <t xml:space="preserve">Note: The estimates are developed from a base that incorporates the 2020 Census, Vintage 2020 estimates, and 2020 Demographic Analysis estimates. The estimates add births to, subtract deaths from, and add net migration to the April 1, 2020 estimates base. For population estimates methodology statements, see https://www.census.gov/programs-surveys/popest/technical-documentation/methodology.html. See Geographic Terms and Definitions at https://www.census.gov/programs-surveys/popest/guidance-geographies/terms-and-definitions.html for a list of the states that are included in each region. All geographic boundaries for the 2022 population estimates series are as of January 1, 2022. </t>
  </si>
  <si>
    <t>Suggested Citation:</t>
  </si>
  <si>
    <t>Annual Estimates of the Resident Population for Counties in Maine: April 1, 2020 to July 1, 2022 (CO-EST2022-POP-23)</t>
  </si>
  <si>
    <t>Source: U.S. Census Bureau, Population Division</t>
  </si>
  <si>
    <t>Release Date: March 2023</t>
  </si>
  <si>
    <t>Land Area (sq mi.)</t>
  </si>
  <si>
    <t>Population Density (per sq mi.)</t>
  </si>
  <si>
    <t>Maine Land Area County Rank</t>
  </si>
  <si>
    <t xml:space="preserve">http://www.usa.com/rank/maine-state--land-area--county-rank.htm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</si>
</sst>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 yyyy"/>
    <numFmt numFmtId="177" formatCode="0.0"/>
  </numFmts>
  <fonts count="9" x14ac:knownFonts="1">
    <font>
      <sz val="11"/>
      <color theme="1"/>
      <name val="Calibri"/>
      <family val="2"/>
      <scheme val="minor"/>
    </font>
    <font>
      <b/>
      <sz val="11"/>
      <color theme="1"/>
      <name val="Calibri"/>
      <family val="2"/>
      <scheme val="minor"/>
    </font>
    <font>
      <sz val="11"/>
      <color indexed="9"/>
      <name val="Calibri"/>
      <family val="2"/>
      <scheme val="minor"/>
    </font>
    <font>
      <b/>
      <sz val="11"/>
      <name val="Calibri"/>
      <family val="2"/>
      <scheme val="minor"/>
    </font>
    <font>
      <sz val="8"/>
      <name val="arial"/>
      <family val="2"/>
    </font>
    <font>
      <b/>
      <sz val="8"/>
      <color theme="1"/>
      <name val="arial"/>
      <family val="2"/>
    </font>
    <font>
      <sz val="8"/>
      <color theme="1"/>
      <name val="Arial"/>
      <family val="2"/>
    </font>
    <font>
      <u/>
      <sz val="11"/>
      <color theme="10"/>
      <name val="Calibri"/>
      <family val="2"/>
      <scheme val="minor"/>
    </font>
    <font>
      <b/>
      <u/>
      <sz val="8"/>
      <color theme="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2"/>
        <bgColor indexed="64"/>
      </patternFill>
    </fill>
    <fill>
      <patternFill patternType="solid">
        <fgColor rgb="FFFFFF99"/>
        <bgColor indexed="64"/>
      </patternFill>
    </fill>
  </fills>
  <borders count="16">
    <border>
      <left/>
      <right/>
      <top/>
      <bottom/>
      <diagonal/>
    </border>
    <border>
      <left/>
      <right/>
      <top style="thin">
        <color indexed="64"/>
      </top>
      <bottom/>
      <diagonal/>
    </border>
    <border>
      <left/>
      <right/>
      <top style="thin">
        <color indexed="64"/>
      </top>
      <bottom style="thin">
        <color indexed="64"/>
      </bottom>
      <diagonal/>
    </border>
    <border>
      <left style="thin">
        <color auto="1"/>
      </left>
      <right/>
      <top/>
      <bottom/>
      <diagonal/>
    </border>
    <border>
      <left style="thin">
        <color auto="1"/>
      </left>
      <right/>
      <top style="thin">
        <color indexed="64"/>
      </top>
      <bottom/>
      <diagonal/>
    </border>
    <border>
      <left style="thin">
        <color auto="1"/>
      </left>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
      <left style="thin">
        <color auto="1"/>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style="thin">
        <color indexed="64"/>
      </top>
      <bottom style="thin">
        <color indexed="64"/>
      </bottom>
      <diagonal/>
    </border>
    <border>
      <left/>
      <right style="thin">
        <color auto="1"/>
      </right>
      <top/>
      <bottom/>
      <diagonal/>
    </border>
    <border>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thin">
        <color auto="1"/>
      </right>
      <top/>
      <bottom/>
      <diagonal/>
    </border>
  </borders>
  <cellStyleXfs count="2">
    <xf numFmtId="0" fontId="0" fillId="0" borderId="0"/>
    <xf numFmtId="0" fontId="7" fillId="0" borderId="0" applyNumberFormat="0" applyFill="0" applyBorder="0" applyAlignment="0" applyProtection="0"/>
  </cellStyleXfs>
  <cellXfs count="44">
    <xf numFmtId="0" fontId="0" fillId="0" borderId="0" xfId="0"/>
    <xf numFmtId="0" fontId="0" fillId="0" borderId="0" xfId="0" applyProtection="1">
      <protection locked="0"/>
    </xf>
    <xf numFmtId="0" fontId="0" fillId="2" borderId="0" xfId="0" applyFill="1" applyProtection="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15" xfId="0" applyFont="1" applyBorder="1" applyAlignment="1" applyProtection="1">
      <alignment horizontal="left" indent="1"/>
      <protection locked="0"/>
    </xf>
    <xf numFmtId="3" fontId="1" fillId="0" borderId="15" xfId="0" applyNumberFormat="1" applyFont="1" applyBorder="1" applyAlignment="1" applyProtection="1">
      <alignment horizontal="right"/>
      <protection locked="0"/>
    </xf>
    <xf numFmtId="0" fontId="2" fillId="0" borderId="15" xfId="0" applyFont="1" applyBorder="1" applyProtection="1">
      <protection locked="0"/>
    </xf>
    <xf numFmtId="3" fontId="0" fillId="0" borderId="15" xfId="0" applyNumberFormat="1" applyBorder="1" applyAlignment="1" applyProtection="1">
      <alignment horizontal="right"/>
      <protection locked="0"/>
    </xf>
    <xf numFmtId="0" fontId="2" fillId="0" borderId="14" xfId="0" applyFont="1" applyBorder="1" applyProtection="1">
      <protection locked="0"/>
    </xf>
    <xf numFmtId="3" fontId="0" fillId="0" borderId="14" xfId="0" applyNumberFormat="1" applyBorder="1" applyAlignment="1" applyProtection="1">
      <alignment horizontal="right"/>
      <protection locked="0"/>
    </xf>
    <xf numFmtId="0" fontId="5" fillId="3" borderId="3" xfId="0" applyFont="1" applyFill="1" applyBorder="1" applyAlignment="1" applyProtection="1">
      <alignment wrapText="1"/>
      <protection locked="0"/>
    </xf>
    <xf numFmtId="0" fontId="5" fillId="3" borderId="0" xfId="0" applyFont="1" applyFill="1" applyBorder="1" applyAlignment="1"/>
    <xf numFmtId="0" fontId="5" fillId="3" borderId="6" xfId="0" applyFont="1" applyFill="1" applyBorder="1" applyAlignment="1" applyProtection="1">
      <protection locked="0"/>
    </xf>
    <xf numFmtId="0" fontId="5" fillId="3" borderId="7" xfId="0" applyFont="1" applyFill="1" applyBorder="1" applyAlignment="1"/>
    <xf numFmtId="0" fontId="2" fillId="2" borderId="13"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3" fillId="2" borderId="13" xfId="0" applyFont="1" applyFill="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1" fillId="2" borderId="8" xfId="0" applyFont="1" applyFill="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164" fontId="1" fillId="2" borderId="13" xfId="0" applyNumberFormat="1" applyFont="1" applyFill="1" applyBorder="1" applyAlignment="1" applyProtection="1">
      <alignment horizontal="center" vertical="center" wrapText="1"/>
      <protection locked="0"/>
    </xf>
    <xf numFmtId="164" fontId="1" fillId="0" borderId="14" xfId="0" applyNumberFormat="1" applyFont="1" applyBorder="1" applyAlignment="1" applyProtection="1">
      <alignment horizontal="center" vertical="center" wrapText="1"/>
      <protection locked="0"/>
    </xf>
    <xf numFmtId="0" fontId="1" fillId="2" borderId="8" xfId="0" applyFont="1" applyFill="1" applyBorder="1" applyAlignment="1" applyProtection="1">
      <alignment horizontal="center" vertical="center"/>
      <protection locked="0"/>
    </xf>
    <xf numFmtId="0" fontId="0" fillId="0" borderId="8" xfId="0" applyBorder="1" applyProtection="1">
      <protection locked="0"/>
    </xf>
    <xf numFmtId="4" fontId="0" fillId="0" borderId="8" xfId="0" applyNumberFormat="1" applyBorder="1" applyProtection="1">
      <protection locked="0"/>
    </xf>
    <xf numFmtId="3" fontId="1" fillId="0" borderId="8" xfId="0" applyNumberFormat="1" applyFont="1" applyBorder="1" applyProtection="1">
      <protection locked="0"/>
    </xf>
    <xf numFmtId="177" fontId="1" fillId="4" borderId="13" xfId="0" applyNumberFormat="1" applyFont="1" applyFill="1" applyBorder="1" applyAlignment="1" applyProtection="1">
      <alignment horizontal="center" vertical="center"/>
      <protection locked="0"/>
    </xf>
    <xf numFmtId="177" fontId="1" fillId="4" borderId="14" xfId="0" applyNumberFormat="1" applyFont="1" applyFill="1" applyBorder="1" applyAlignment="1" applyProtection="1">
      <alignment horizontal="center" vertical="center"/>
      <protection locked="0"/>
    </xf>
    <xf numFmtId="177" fontId="1" fillId="4" borderId="8" xfId="0" applyNumberFormat="1" applyFont="1" applyFill="1" applyBorder="1" applyProtection="1">
      <protection locked="0"/>
    </xf>
    <xf numFmtId="177" fontId="0" fillId="4" borderId="8" xfId="0" applyNumberFormat="1" applyFill="1" applyBorder="1" applyProtection="1">
      <protection locked="0"/>
    </xf>
    <xf numFmtId="0" fontId="4" fillId="0" borderId="4" xfId="0" applyFont="1" applyBorder="1" applyAlignment="1" applyProtection="1">
      <alignment wrapText="1"/>
      <protection locked="0"/>
    </xf>
    <xf numFmtId="0" fontId="4" fillId="0" borderId="1" xfId="0" applyFont="1" applyBorder="1" applyAlignment="1">
      <alignment wrapText="1"/>
    </xf>
    <xf numFmtId="0" fontId="4" fillId="0" borderId="9" xfId="0" applyFont="1" applyBorder="1" applyAlignment="1">
      <alignment wrapText="1"/>
    </xf>
    <xf numFmtId="0" fontId="5" fillId="3" borderId="5" xfId="0"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5" fillId="3" borderId="10" xfId="0" applyFont="1" applyFill="1" applyBorder="1" applyAlignment="1" applyProtection="1">
      <alignment horizontal="center"/>
      <protection locked="0"/>
    </xf>
    <xf numFmtId="0" fontId="5" fillId="5" borderId="4" xfId="0" applyFont="1" applyFill="1" applyBorder="1" applyProtection="1">
      <protection locked="0"/>
    </xf>
    <xf numFmtId="0" fontId="6" fillId="5" borderId="9" xfId="0" applyFont="1" applyFill="1" applyBorder="1" applyProtection="1">
      <protection locked="0"/>
    </xf>
    <xf numFmtId="0" fontId="5" fillId="5" borderId="11"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8" fillId="5" borderId="3" xfId="1"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usa.com/rank/maine-state--land-area--county-rank.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6"/>
  <sheetViews>
    <sheetView tabSelected="1" workbookViewId="0">
      <pane ySplit="4" topLeftCell="A5" activePane="bottomLeft" state="frozen"/>
      <selection pane="bottomLeft" activeCell="E41" sqref="E41"/>
    </sheetView>
  </sheetViews>
  <sheetFormatPr defaultColWidth="8.7109375" defaultRowHeight="15" x14ac:dyDescent="0.25"/>
  <cols>
    <col min="1" max="1" width="38.140625" style="1" customWidth="1"/>
    <col min="2" max="5" width="16.5703125" style="1" customWidth="1"/>
    <col min="6" max="6" width="17" style="1" bestFit="1" customWidth="1"/>
    <col min="7" max="7" width="27.85546875" style="1" bestFit="1" customWidth="1"/>
    <col min="8" max="16384" width="8.7109375" style="1"/>
  </cols>
  <sheetData>
    <row r="1" spans="1:7" ht="2.25" customHeight="1" x14ac:dyDescent="0.25">
      <c r="A1" s="15" t="s">
        <v>1</v>
      </c>
      <c r="B1" s="15"/>
      <c r="C1" s="15"/>
      <c r="D1" s="15"/>
      <c r="E1" s="15"/>
    </row>
    <row r="2" spans="1:7" ht="28.5" customHeight="1" x14ac:dyDescent="0.25">
      <c r="A2" s="16" t="s">
        <v>2</v>
      </c>
      <c r="B2" s="17"/>
      <c r="C2" s="17"/>
      <c r="D2" s="17"/>
      <c r="E2" s="17"/>
    </row>
    <row r="3" spans="1:7" s="2" customFormat="1" ht="27.75" customHeight="1" x14ac:dyDescent="0.25">
      <c r="A3" s="18" t="s">
        <v>3</v>
      </c>
      <c r="B3" s="22" t="s">
        <v>5</v>
      </c>
      <c r="C3" s="20" t="s">
        <v>4</v>
      </c>
      <c r="D3" s="21"/>
      <c r="E3" s="21"/>
      <c r="F3" s="24" t="s">
        <v>27</v>
      </c>
      <c r="G3" s="28" t="s">
        <v>28</v>
      </c>
    </row>
    <row r="4" spans="1:7" s="4" customFormat="1" ht="27.75" customHeight="1" x14ac:dyDescent="0.25">
      <c r="A4" s="19"/>
      <c r="B4" s="23"/>
      <c r="C4" s="3">
        <v>2020</v>
      </c>
      <c r="D4" s="3">
        <v>2021</v>
      </c>
      <c r="E4" s="3">
        <v>2022</v>
      </c>
      <c r="F4" s="24"/>
      <c r="G4" s="29"/>
    </row>
    <row r="5" spans="1:7" x14ac:dyDescent="0.25">
      <c r="A5" s="5" t="s">
        <v>0</v>
      </c>
      <c r="B5" s="6">
        <v>1362341</v>
      </c>
      <c r="C5" s="6">
        <v>1363557</v>
      </c>
      <c r="D5" s="6">
        <v>1377238</v>
      </c>
      <c r="E5" s="6">
        <v>1385340</v>
      </c>
      <c r="F5" s="27">
        <f>SUM(F6:F21)</f>
        <v>30842.889999999996</v>
      </c>
      <c r="G5" s="30">
        <f>E5/F5</f>
        <v>44.916024406273216</v>
      </c>
    </row>
    <row r="6" spans="1:7" x14ac:dyDescent="0.25">
      <c r="A6" s="7" t="s">
        <v>6</v>
      </c>
      <c r="B6" s="8">
        <v>111147</v>
      </c>
      <c r="C6" s="8">
        <v>111180</v>
      </c>
      <c r="D6" s="8">
        <v>112648</v>
      </c>
      <c r="E6" s="8">
        <v>113023</v>
      </c>
      <c r="F6" s="25">
        <v>467.93</v>
      </c>
      <c r="G6" s="31">
        <f t="shared" ref="G6:G21" si="0">E6/F6</f>
        <v>241.53826427029685</v>
      </c>
    </row>
    <row r="7" spans="1:7" x14ac:dyDescent="0.25">
      <c r="A7" s="7" t="s">
        <v>7</v>
      </c>
      <c r="B7" s="8">
        <v>67107</v>
      </c>
      <c r="C7" s="8">
        <v>67064</v>
      </c>
      <c r="D7" s="8">
        <v>67022</v>
      </c>
      <c r="E7" s="8">
        <v>67255</v>
      </c>
      <c r="F7" s="26">
        <v>6671.32</v>
      </c>
      <c r="G7" s="31">
        <f t="shared" si="0"/>
        <v>10.081213313107451</v>
      </c>
    </row>
    <row r="8" spans="1:7" x14ac:dyDescent="0.25">
      <c r="A8" s="7" t="s">
        <v>8</v>
      </c>
      <c r="B8" s="8">
        <v>303076</v>
      </c>
      <c r="C8" s="8">
        <v>303570</v>
      </c>
      <c r="D8" s="8">
        <v>306149</v>
      </c>
      <c r="E8" s="8">
        <v>307451</v>
      </c>
      <c r="F8" s="25">
        <v>835.24</v>
      </c>
      <c r="G8" s="31">
        <f t="shared" si="0"/>
        <v>368.09898951199654</v>
      </c>
    </row>
    <row r="9" spans="1:7" x14ac:dyDescent="0.25">
      <c r="A9" s="7" t="s">
        <v>9</v>
      </c>
      <c r="B9" s="8">
        <v>29447</v>
      </c>
      <c r="C9" s="8">
        <v>29460</v>
      </c>
      <c r="D9" s="8">
        <v>30275</v>
      </c>
      <c r="E9" s="8">
        <v>30474</v>
      </c>
      <c r="F9" s="26">
        <v>1696.61</v>
      </c>
      <c r="G9" s="31">
        <f t="shared" si="0"/>
        <v>17.961700096073937</v>
      </c>
    </row>
    <row r="10" spans="1:7" x14ac:dyDescent="0.25">
      <c r="A10" s="7" t="s">
        <v>10</v>
      </c>
      <c r="B10" s="8">
        <v>55477</v>
      </c>
      <c r="C10" s="8">
        <v>55500</v>
      </c>
      <c r="D10" s="8">
        <v>56403</v>
      </c>
      <c r="E10" s="8">
        <v>56701</v>
      </c>
      <c r="F10" s="26">
        <v>1586.89</v>
      </c>
      <c r="G10" s="31">
        <f t="shared" si="0"/>
        <v>35.730895021078965</v>
      </c>
    </row>
    <row r="11" spans="1:7" x14ac:dyDescent="0.25">
      <c r="A11" s="7" t="s">
        <v>11</v>
      </c>
      <c r="B11" s="8">
        <v>123636</v>
      </c>
      <c r="C11" s="8">
        <v>123832</v>
      </c>
      <c r="D11" s="8">
        <v>124824</v>
      </c>
      <c r="E11" s="8">
        <v>125540</v>
      </c>
      <c r="F11" s="25">
        <v>867.52</v>
      </c>
      <c r="G11" s="31">
        <f t="shared" si="0"/>
        <v>144.71136112135744</v>
      </c>
    </row>
    <row r="12" spans="1:7" x14ac:dyDescent="0.25">
      <c r="A12" s="7" t="s">
        <v>12</v>
      </c>
      <c r="B12" s="8">
        <v>40608</v>
      </c>
      <c r="C12" s="8">
        <v>40657</v>
      </c>
      <c r="D12" s="8">
        <v>41074</v>
      </c>
      <c r="E12" s="8">
        <v>41164</v>
      </c>
      <c r="F12" s="25">
        <v>365.13</v>
      </c>
      <c r="G12" s="31">
        <f t="shared" si="0"/>
        <v>112.73792895680991</v>
      </c>
    </row>
    <row r="13" spans="1:7" x14ac:dyDescent="0.25">
      <c r="A13" s="7" t="s">
        <v>13</v>
      </c>
      <c r="B13" s="8">
        <v>35240</v>
      </c>
      <c r="C13" s="8">
        <v>35249</v>
      </c>
      <c r="D13" s="8">
        <v>35985</v>
      </c>
      <c r="E13" s="8">
        <v>36215</v>
      </c>
      <c r="F13" s="25">
        <v>455.82</v>
      </c>
      <c r="G13" s="31">
        <f t="shared" si="0"/>
        <v>79.450221578693345</v>
      </c>
    </row>
    <row r="14" spans="1:7" x14ac:dyDescent="0.25">
      <c r="A14" s="7" t="s">
        <v>14</v>
      </c>
      <c r="B14" s="8">
        <v>57766</v>
      </c>
      <c r="C14" s="8">
        <v>57894</v>
      </c>
      <c r="D14" s="8">
        <v>58719</v>
      </c>
      <c r="E14" s="8">
        <v>59495</v>
      </c>
      <c r="F14" s="26">
        <v>2076.84</v>
      </c>
      <c r="G14" s="31">
        <f t="shared" si="0"/>
        <v>28.646886616205386</v>
      </c>
    </row>
    <row r="15" spans="1:7" x14ac:dyDescent="0.25">
      <c r="A15" s="7" t="s">
        <v>15</v>
      </c>
      <c r="B15" s="8">
        <v>152202</v>
      </c>
      <c r="C15" s="8">
        <v>152165</v>
      </c>
      <c r="D15" s="8">
        <v>152834</v>
      </c>
      <c r="E15" s="8">
        <v>153704</v>
      </c>
      <c r="F15" s="26">
        <v>3397.36</v>
      </c>
      <c r="G15" s="31">
        <f t="shared" si="0"/>
        <v>45.24218805189912</v>
      </c>
    </row>
    <row r="16" spans="1:7" x14ac:dyDescent="0.25">
      <c r="A16" s="7" t="s">
        <v>16</v>
      </c>
      <c r="B16" s="8">
        <v>16799</v>
      </c>
      <c r="C16" s="8">
        <v>16805</v>
      </c>
      <c r="D16" s="8">
        <v>17184</v>
      </c>
      <c r="E16" s="8">
        <v>17417</v>
      </c>
      <c r="F16" s="26">
        <v>3960.85</v>
      </c>
      <c r="G16" s="31">
        <f t="shared" si="0"/>
        <v>4.3972884608101799</v>
      </c>
    </row>
    <row r="17" spans="1:7" x14ac:dyDescent="0.25">
      <c r="A17" s="7" t="s">
        <v>17</v>
      </c>
      <c r="B17" s="8">
        <v>36699</v>
      </c>
      <c r="C17" s="8">
        <v>36724</v>
      </c>
      <c r="D17" s="8">
        <v>37190</v>
      </c>
      <c r="E17" s="8">
        <v>37393</v>
      </c>
      <c r="F17" s="25">
        <v>253.69</v>
      </c>
      <c r="G17" s="31">
        <f t="shared" si="0"/>
        <v>147.39642871220781</v>
      </c>
    </row>
    <row r="18" spans="1:7" x14ac:dyDescent="0.25">
      <c r="A18" s="7" t="s">
        <v>18</v>
      </c>
      <c r="B18" s="8">
        <v>50472</v>
      </c>
      <c r="C18" s="8">
        <v>50460</v>
      </c>
      <c r="D18" s="8">
        <v>50715</v>
      </c>
      <c r="E18" s="8">
        <v>51098</v>
      </c>
      <c r="F18" s="26">
        <v>3924.4</v>
      </c>
      <c r="G18" s="31">
        <f t="shared" si="0"/>
        <v>13.020589134644785</v>
      </c>
    </row>
    <row r="19" spans="1:7" x14ac:dyDescent="0.25">
      <c r="A19" s="7" t="s">
        <v>19</v>
      </c>
      <c r="B19" s="8">
        <v>39596</v>
      </c>
      <c r="C19" s="8">
        <v>39654</v>
      </c>
      <c r="D19" s="8">
        <v>39984</v>
      </c>
      <c r="E19" s="8">
        <v>40241</v>
      </c>
      <c r="F19" s="25">
        <v>729.92</v>
      </c>
      <c r="G19" s="31">
        <f t="shared" si="0"/>
        <v>55.130699254712852</v>
      </c>
    </row>
    <row r="20" spans="1:7" x14ac:dyDescent="0.25">
      <c r="A20" s="7" t="s">
        <v>20</v>
      </c>
      <c r="B20" s="8">
        <v>31088</v>
      </c>
      <c r="C20" s="8">
        <v>31087</v>
      </c>
      <c r="D20" s="8">
        <v>31166</v>
      </c>
      <c r="E20" s="8">
        <v>31437</v>
      </c>
      <c r="F20" s="26">
        <v>2562.66</v>
      </c>
      <c r="G20" s="31">
        <f t="shared" si="0"/>
        <v>12.267331600758588</v>
      </c>
    </row>
    <row r="21" spans="1:7" x14ac:dyDescent="0.25">
      <c r="A21" s="9" t="s">
        <v>21</v>
      </c>
      <c r="B21" s="10">
        <v>211981</v>
      </c>
      <c r="C21" s="10">
        <v>212256</v>
      </c>
      <c r="D21" s="10">
        <v>215066</v>
      </c>
      <c r="E21" s="10">
        <v>216732</v>
      </c>
      <c r="F21" s="25">
        <v>990.71</v>
      </c>
      <c r="G21" s="31">
        <f>E21/F21</f>
        <v>218.76432053779612</v>
      </c>
    </row>
    <row r="22" spans="1:7" ht="60.95" customHeight="1" x14ac:dyDescent="0.25">
      <c r="A22" s="32" t="s">
        <v>22</v>
      </c>
      <c r="B22" s="33"/>
      <c r="C22" s="33"/>
      <c r="D22" s="33"/>
      <c r="E22" s="34"/>
    </row>
    <row r="23" spans="1:7" x14ac:dyDescent="0.25">
      <c r="A23" s="35" t="s">
        <v>23</v>
      </c>
      <c r="B23" s="36"/>
      <c r="C23" s="36"/>
      <c r="D23" s="36"/>
      <c r="E23" s="36"/>
      <c r="F23" s="36"/>
      <c r="G23" s="37"/>
    </row>
    <row r="24" spans="1:7" ht="15" customHeight="1" x14ac:dyDescent="0.25">
      <c r="A24" s="11" t="s">
        <v>24</v>
      </c>
      <c r="B24" s="12"/>
      <c r="C24" s="12"/>
      <c r="D24" s="12"/>
      <c r="E24" s="12"/>
      <c r="F24" s="38" t="s">
        <v>29</v>
      </c>
      <c r="G24" s="39"/>
    </row>
    <row r="25" spans="1:7" ht="15" customHeight="1" x14ac:dyDescent="0.25">
      <c r="A25" s="11" t="s">
        <v>25</v>
      </c>
      <c r="B25" s="12"/>
      <c r="C25" s="12"/>
      <c r="D25" s="12"/>
      <c r="E25" s="12"/>
      <c r="F25" s="43" t="s">
        <v>30</v>
      </c>
      <c r="G25" s="40"/>
    </row>
    <row r="26" spans="1:7" x14ac:dyDescent="0.25">
      <c r="A26" s="13" t="s">
        <v>26</v>
      </c>
      <c r="B26" s="14"/>
      <c r="C26" s="14"/>
      <c r="D26" s="14"/>
      <c r="E26" s="14"/>
      <c r="F26" s="41"/>
      <c r="G26" s="42"/>
    </row>
  </sheetData>
  <mergeCells count="13">
    <mergeCell ref="F25:G26"/>
    <mergeCell ref="F3:F4"/>
    <mergeCell ref="G3:G4"/>
    <mergeCell ref="A23:G23"/>
    <mergeCell ref="A24:E24"/>
    <mergeCell ref="A25:E25"/>
    <mergeCell ref="A26:E26"/>
    <mergeCell ref="A1:E1"/>
    <mergeCell ref="A2:E2"/>
    <mergeCell ref="A3:A4"/>
    <mergeCell ref="C3:E3"/>
    <mergeCell ref="B3:B4"/>
    <mergeCell ref="A22:E22"/>
  </mergeCells>
  <hyperlinks>
    <hyperlink ref="F25" r:id="rId1" xr:uid="{007B3FBF-85C9-4FFE-A8C4-A37184AF055F}"/>
  </hyperlinks>
  <pageMargins left="0.25" right="0.25" top="0.75" bottom="1" header="0.5" footer="0.5"/>
  <pageSetup orientation="landscape" horizontalDpi="200" verticalDpi="200" r:id="rId2"/>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CO-EST2022-POP-23</vt:lpstr>
      <vt:lpstr>CO_1_23</vt:lpstr>
      <vt:lpstr>'CO-EST2022-POP-23'!Print_Area</vt:lpstr>
      <vt:lpstr>'CO-EST2022-POP-23'!Print_Titles</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Wich, Philip (Collins)</cp:lastModifiedBy>
  <dcterms:created xsi:type="dcterms:W3CDTF">2023-02-21T21:28:12Z</dcterms:created>
  <dcterms:modified xsi:type="dcterms:W3CDTF">2024-02-26T21:55:39Z</dcterms:modified>
</cp:coreProperties>
</file>